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ancelářské potřeby(II.) 2023\KP 011-2023\1) výzva\"/>
    </mc:Choice>
  </mc:AlternateContent>
  <xr:revisionPtr revIDLastSave="0" documentId="13_ncr:1_{7C4D06D5-C882-4102-B010-79F0F24571C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P" sheetId="1" r:id="rId1"/>
  </sheets>
  <definedNames>
    <definedName name="_xlnm._FilterDatabase" localSheetId="0" hidden="1">KP!$A$6:$T$6</definedName>
    <definedName name="_xlnm.Print_Titles" localSheetId="0">KP!$6:$6</definedName>
    <definedName name="_xlnm.Print_Area" localSheetId="0">KP!$B$2:$S$45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2" i="1" l="1"/>
  <c r="K23" i="1"/>
  <c r="J29" i="1"/>
  <c r="J30" i="1"/>
  <c r="J31" i="1"/>
  <c r="J35" i="1"/>
  <c r="J37" i="1"/>
  <c r="J39" i="1"/>
  <c r="J7" i="1"/>
  <c r="K24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J27" i="1"/>
  <c r="K27" i="1"/>
  <c r="J28" i="1"/>
  <c r="K28" i="1"/>
  <c r="J32" i="1"/>
  <c r="K32" i="1"/>
  <c r="J33" i="1"/>
  <c r="K33" i="1"/>
  <c r="J34" i="1"/>
  <c r="K34" i="1"/>
  <c r="K35" i="1"/>
  <c r="J36" i="1"/>
  <c r="K36" i="1"/>
  <c r="J38" i="1"/>
  <c r="K38" i="1"/>
  <c r="J40" i="1"/>
  <c r="K40" i="1"/>
  <c r="J41" i="1"/>
  <c r="K41" i="1"/>
  <c r="J42" i="1"/>
  <c r="K42" i="1"/>
  <c r="G22" i="1"/>
  <c r="G23" i="1"/>
  <c r="G24" i="1"/>
  <c r="G25" i="1"/>
  <c r="G26" i="1"/>
  <c r="K22" i="1"/>
  <c r="J23" i="1"/>
  <c r="J24" i="1"/>
  <c r="J25" i="1"/>
  <c r="K25" i="1"/>
  <c r="J26" i="1"/>
  <c r="K26" i="1"/>
  <c r="G12" i="1"/>
  <c r="G13" i="1"/>
  <c r="G14" i="1"/>
  <c r="G15" i="1"/>
  <c r="G16" i="1"/>
  <c r="G17" i="1"/>
  <c r="G18" i="1"/>
  <c r="G19" i="1"/>
  <c r="G20" i="1"/>
  <c r="G21" i="1"/>
  <c r="K39" i="1" l="1"/>
  <c r="K31" i="1"/>
  <c r="K29" i="1"/>
  <c r="K37" i="1"/>
  <c r="K30" i="1"/>
  <c r="G11" i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45" i="1" l="1"/>
  <c r="H45" i="1"/>
</calcChain>
</file>

<file path=xl/sharedStrings.xml><?xml version="1.0" encoding="utf-8"?>
<sst xmlns="http://schemas.openxmlformats.org/spreadsheetml/2006/main" count="155" uniqueCount="101">
  <si>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</si>
  <si>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</si>
  <si>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</si>
  <si>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</si>
  <si>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</si>
  <si>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</si>
  <si>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</si>
  <si>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</si>
  <si>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</si>
  <si>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</si>
  <si>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</si>
  <si>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</si>
  <si>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</si>
  <si>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</si>
  <si>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</si>
  <si>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</si>
  <si>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</si>
  <si>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</si>
  <si>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</si>
  <si>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</si>
  <si>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</si>
  <si>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</si>
  <si>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</si>
  <si>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</si>
  <si>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</si>
  <si>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V případě, že se dodavatel při předání zboží na některá uvedená tel. čísla nedovolá, bude v takovém případě volat tel. 377 631 332, 377 631 320.</t>
  </si>
  <si>
    <t>Samostatná faktura</t>
  </si>
  <si>
    <t>bal</t>
  </si>
  <si>
    <t>ks</t>
  </si>
  <si>
    <t>Lepicí páska s odvíječem lepenky 19mm</t>
  </si>
  <si>
    <t>Lepicí páska 33 m x 19 mm, transparentní, odvíječ s kovovým nožem.</t>
  </si>
  <si>
    <t xml:space="preserve">Lepící páska do stolních odvíječů - náplň 19mm </t>
  </si>
  <si>
    <t>Transparentní lepicí páska vhodná do stolních odvíječů, šíře 19 mm, návin min. 30 m.</t>
  </si>
  <si>
    <t>Velmi jemný plastický hrot, šíře stopy 0,3 mm.</t>
  </si>
  <si>
    <t xml:space="preserve">ks </t>
  </si>
  <si>
    <t>Voděodolný, otěruvzdorný inkoust, šíře stopy 0,6 mm, ventilační uzávěr, na papír, folie, sklo, plasty, polystyrén.</t>
  </si>
  <si>
    <t>Nůžky kancelářské střední</t>
  </si>
  <si>
    <t>Vysoce kvalitní nůžky, nožnice vyrobené z tvrzené japonské oceli s nerezovou úpravou, ergonomické držení - měkký dotek, délka nůžek min. 21 cm.</t>
  </si>
  <si>
    <t>Spony kancelářské  32</t>
  </si>
  <si>
    <t xml:space="preserve">Rozměr 32 mm, pozinkované, lesklé, min. 75ks v balení.  </t>
  </si>
  <si>
    <t>sada</t>
  </si>
  <si>
    <t>Lepicí tyčinka  min. 20g</t>
  </si>
  <si>
    <t>Vysoká lepicí síla a okamžitá přilnavost. Vhodné na  papír, karton, nevysychá, neobsahuje rozpouštědla.</t>
  </si>
  <si>
    <t>Vnějšek plast, vnitřek hladký papír.</t>
  </si>
  <si>
    <t xml:space="preserve">Kovové, mnohonásobně použitelné, min. 12 ks v balení. </t>
  </si>
  <si>
    <t>NE</t>
  </si>
  <si>
    <r>
      <t xml:space="preserve">Popisovač  lihový 0,6 mm - </t>
    </r>
    <r>
      <rPr>
        <b/>
        <sz val="11"/>
        <rFont val="Calibri"/>
        <family val="2"/>
        <charset val="238"/>
      </rPr>
      <t>černý</t>
    </r>
  </si>
  <si>
    <t>Příloha č. 2 Kupní smlouvy - technická specifikace
Kancelářské potřeby (II.) 011 - 2023</t>
  </si>
  <si>
    <t>Domovní kniha samopropis A6</t>
  </si>
  <si>
    <t>Plast, formát A4, šíře hřbetu 5 cm, hřbetní kapsa se štítkem na popisky.</t>
  </si>
  <si>
    <t>Nezanechává stopy lepidla, min. 100 listů v bločku.</t>
  </si>
  <si>
    <t>Popisovač tabulový 2,5 mm - sada 4ks</t>
  </si>
  <si>
    <t>Stíratelný, světlostálý, kulatý, vláknový hrot, šíře stopy 2,5 mm, ventilační uzávěr. Na bílé tabule, sklo, PVC, porcelán. Sada 4 ks.</t>
  </si>
  <si>
    <t>Tabule korková 60 x 90</t>
  </si>
  <si>
    <t xml:space="preserve">Kvalitní hrubozrnný korek, dřevěný rám dřevo s opracovanými hranami, oboustranný korek - možnost  používat tabuli z obou stran, vrstvení korku 7 mm. </t>
  </si>
  <si>
    <t>Připínáčky  pro nástěnky (špulky)</t>
  </si>
  <si>
    <t>Připínáčky s barevnou plastovou hlavou "špulka", mix barev, min. 100 ks v balení.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</si>
  <si>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</si>
  <si>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</si>
  <si>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Korekční strojek 4,2 včetně vyměnitelné náplně</t>
  </si>
  <si>
    <t>Korekční strojek pro opakované použití, s vyměnitelnou náplní, návin min. 10 m, korekce na běžném i faxovém papíře, náplň kryje okamžitě, nezanechává stopy či skvrny na fotokopiích.</t>
  </si>
  <si>
    <t>Ořezávátko dvojité se zásobníkem</t>
  </si>
  <si>
    <t>Pro silnou i tenkou tužku, plastové se zásobníkem na odpad.</t>
  </si>
  <si>
    <t>Samolepicí etikety 25,4 x 10 mm, 189 etiket, A4,  100 listů v balení</t>
  </si>
  <si>
    <t>Samolepicí etikety 25,4 x 10 mm, 189 etiket, A4,  100 listů v balení, vhodné pro všechny inkoustové i laserové tiskárny.</t>
  </si>
  <si>
    <t>Domovní kniha A6</t>
  </si>
  <si>
    <t>Plast, formát A4, šíře hřbetu 3,5 cm, průměr kroužků 25 mm, kapacita cca 190 listů, hřbetní kapsa se štítkem na popisky.</t>
  </si>
  <si>
    <t>Obálky DL 110 x 220 mm - bez okénka</t>
  </si>
  <si>
    <t>Samolepicí, 1 bal/50ks.</t>
  </si>
  <si>
    <t>Popisovač 0,3 mm - červený</t>
  </si>
  <si>
    <t>Datumovka samobarvící min do r.2030</t>
  </si>
  <si>
    <t>Samobarvící mechanické razítko, vhodné pro každodení používání v kancelářích, měsíc číslem, výška znaků 3,8 - 4,2 mm.</t>
  </si>
  <si>
    <t>Sešívačka min.20listů</t>
  </si>
  <si>
    <t>Sešití min. 20 listů, spojovače 24/6, celokovová nebo kovová + pevný plast.</t>
  </si>
  <si>
    <t xml:space="preserve">Spojovače 24/6  </t>
  </si>
  <si>
    <t>Vysoce kvalitní pozinkované spojovače, min. 1000 ks v balení.</t>
  </si>
  <si>
    <t>Klip kovový 32</t>
  </si>
  <si>
    <t xml:space="preserve">Pokud financováno z projektových prostředků, pak ŘEŠITEL uvede: NÁZEV A ČÍSLO DOTAČNÍHO PROJEKTU </t>
  </si>
  <si>
    <t>SKM - Ing. Dana Stanková,
Tel.: 724 774 633,
E-mail: stankov@skm.zcu.cz</t>
  </si>
  <si>
    <t>Máchova 20, 
301 00 Plzeň,
VŚ kolej</t>
  </si>
  <si>
    <t>UK - Bc. Martina Martínková,
Tel.: 37763 7701,
E-mail: martinko@uk.zcu.cz</t>
  </si>
  <si>
    <t>Univerzitní 18, 
301 00 Plzeň,
Univerzitní knihovna,
místnost UB 201</t>
  </si>
  <si>
    <t>SKM - Ilona Polívková,
Tel.: 725 549 941,
E-mail: polivkov@skm.zcu.cz</t>
  </si>
  <si>
    <t>Máchova 14, 
301 00 Plzeň,
VŠ kolej</t>
  </si>
  <si>
    <t>KGE - Jana Bozděchová, 
Tel.: 37763 3051,
E-mail: jbozdech@fek.zcu.cz</t>
  </si>
  <si>
    <t xml:space="preserve"> Univerzitní 22, 
301 00 Plzeň, 
Fakulta ekonomická - Katedra geografie,
5. patro - místnost UK 521 </t>
  </si>
  <si>
    <t>Samopropis blok 2 x 50 listů.</t>
  </si>
  <si>
    <r>
      <t xml:space="preserve">Pořadač 4-kroužkový A4 - 5 cm - </t>
    </r>
    <r>
      <rPr>
        <b/>
        <sz val="11"/>
        <rFont val="Calibri"/>
        <family val="2"/>
        <charset val="238"/>
      </rPr>
      <t>červený</t>
    </r>
  </si>
  <si>
    <r>
      <t xml:space="preserve">Pořadač 4-kroužkový A4 - 5 cm - </t>
    </r>
    <r>
      <rPr>
        <b/>
        <sz val="11"/>
        <rFont val="Calibri"/>
        <family val="2"/>
        <charset val="238"/>
      </rPr>
      <t>žlutý</t>
    </r>
  </si>
  <si>
    <r>
      <t xml:space="preserve">Pořadač 4-kroužkový A4 - 5 cm - </t>
    </r>
    <r>
      <rPr>
        <b/>
        <sz val="11"/>
        <rFont val="Calibri"/>
        <family val="2"/>
        <charset val="238"/>
      </rPr>
      <t>bílý</t>
    </r>
  </si>
  <si>
    <r>
      <t>Pořadač 4-kroužkový A4 - 5 cm -</t>
    </r>
    <r>
      <rPr>
        <b/>
        <sz val="11"/>
        <rFont val="Calibri"/>
        <family val="2"/>
        <charset val="238"/>
      </rPr>
      <t xml:space="preserve"> zelený</t>
    </r>
  </si>
  <si>
    <r>
      <t xml:space="preserve">Pořadač 4-kroužkový A4 - 5 cm - </t>
    </r>
    <r>
      <rPr>
        <b/>
        <sz val="11"/>
        <rFont val="Calibri"/>
        <family val="2"/>
        <charset val="238"/>
      </rPr>
      <t>modrý</t>
    </r>
  </si>
  <si>
    <r>
      <t>Pořadač pákový A4 - 7,5 cm -</t>
    </r>
    <r>
      <rPr>
        <b/>
        <sz val="11"/>
        <rFont val="Calibri"/>
        <family val="2"/>
        <charset val="238"/>
      </rPr>
      <t xml:space="preserve"> červený</t>
    </r>
  </si>
  <si>
    <r>
      <t>Pořadač pákový A4 - 7,5 cm -</t>
    </r>
    <r>
      <rPr>
        <b/>
        <sz val="11"/>
        <rFont val="Calibri"/>
        <family val="2"/>
        <charset val="238"/>
      </rPr>
      <t xml:space="preserve"> žlutý</t>
    </r>
  </si>
  <si>
    <r>
      <t>Pořadač pákový A4 - 7,5 cm -</t>
    </r>
    <r>
      <rPr>
        <b/>
        <sz val="11"/>
        <rFont val="Calibri"/>
        <family val="2"/>
        <charset val="238"/>
      </rPr>
      <t xml:space="preserve"> modrý</t>
    </r>
  </si>
  <si>
    <r>
      <t xml:space="preserve">Pořadač pákový A4 - 7,5 cm - </t>
    </r>
    <r>
      <rPr>
        <b/>
        <sz val="11"/>
        <rFont val="Calibri"/>
        <family val="2"/>
        <charset val="238"/>
      </rPr>
      <t>zelený</t>
    </r>
  </si>
  <si>
    <r>
      <t xml:space="preserve">Pořadač pákový A4 - 7,5 cm - </t>
    </r>
    <r>
      <rPr>
        <b/>
        <sz val="11"/>
        <rFont val="Calibri"/>
        <family val="2"/>
        <charset val="238"/>
      </rPr>
      <t>bílý</t>
    </r>
  </si>
  <si>
    <r>
      <t>Samolepicí blok  76 x 76 mm -</t>
    </r>
    <r>
      <rPr>
        <b/>
        <sz val="11"/>
        <rFont val="Calibri"/>
        <family val="2"/>
        <charset val="238"/>
      </rPr>
      <t xml:space="preserve"> žlutý</t>
    </r>
    <r>
      <rPr>
        <sz val="11"/>
        <rFont val="Calibri"/>
        <family val="2"/>
        <charset val="238"/>
      </rPr>
      <t xml:space="preserve"> - 100 listů</t>
    </r>
  </si>
  <si>
    <t>Samopropis, blok 2 x 50 listů.</t>
  </si>
  <si>
    <r>
      <t xml:space="preserve">Pořadač 4-kroužkový A4 - 3,5 cm - </t>
    </r>
    <r>
      <rPr>
        <b/>
        <sz val="11"/>
        <rFont val="Calibri"/>
        <family val="2"/>
        <charset val="238"/>
      </rPr>
      <t>červený</t>
    </r>
  </si>
  <si>
    <r>
      <t>Pořadač 4-kroužkový A4 - 5 cm -</t>
    </r>
    <r>
      <rPr>
        <b/>
        <sz val="11"/>
        <rFont val="Calibri"/>
        <family val="2"/>
        <charset val="238"/>
      </rPr>
      <t xml:space="preserve"> červený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</si>
</sst>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18" fillId="0" borderId="0"/>
    <xf numFmtId="0" fontId="7" fillId="0" borderId="0"/>
    <xf numFmtId="0" fontId="7" fillId="0" borderId="0"/>
    <xf numFmtId="0" fontId="21" fillId="0" borderId="0"/>
    <xf numFmtId="0" fontId="6" fillId="0" borderId="0"/>
    <xf numFmtId="0" fontId="6" fillId="0" borderId="0"/>
    <xf numFmtId="0" fontId="6" fillId="0" borderId="0"/>
  </cellStyleXfs>
  <cellXfs count="139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4" fillId="0" borderId="0" xfId="0" applyFont="1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3" fillId="0" borderId="0" xfId="0" applyFont="1" applyAlignment="1" applyProtection="1">
      <alignment horizontal="left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1" xfId="0" applyBorder="1" applyProtection="1"/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vertical="center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22" fillId="3" borderId="15" xfId="1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20" fillId="3" borderId="15" xfId="1" applyFont="1" applyFill="1" applyBorder="1" applyAlignment="1" applyProtection="1">
      <alignment horizontal="center" vertical="center" wrapText="1"/>
    </xf>
    <xf numFmtId="0" fontId="20" fillId="3" borderId="15" xfId="5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16" fillId="3" borderId="15" xfId="0" applyNumberFormat="1" applyFont="1" applyFill="1" applyBorder="1" applyAlignment="1" applyProtection="1">
      <alignment horizontal="right" vertical="center" wrapText="1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22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20" fillId="3" borderId="17" xfId="1" applyFont="1" applyFill="1" applyBorder="1" applyAlignment="1" applyProtection="1">
      <alignment horizontal="center" vertical="center" wrapText="1"/>
    </xf>
    <xf numFmtId="0" fontId="20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6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2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center" vertical="center" wrapText="1"/>
    </xf>
    <xf numFmtId="0" fontId="20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6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2" fillId="3" borderId="7" xfId="1" applyFont="1" applyFill="1" applyBorder="1" applyAlignment="1" applyProtection="1">
      <alignment horizontal="center" vertical="center" wrapText="1"/>
    </xf>
    <xf numFmtId="0" fontId="22" fillId="3" borderId="7" xfId="5" applyFont="1" applyFill="1" applyBorder="1" applyAlignment="1" applyProtection="1">
      <alignment horizontal="left" vertical="center" wrapText="1" inden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22" fillId="3" borderId="19" xfId="1" applyFont="1" applyFill="1" applyBorder="1" applyAlignment="1" applyProtection="1">
      <alignment horizontal="left" vertical="center" wrapText="1" inden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20" fillId="3" borderId="19" xfId="1" applyFont="1" applyFill="1" applyBorder="1" applyAlignment="1" applyProtection="1">
      <alignment horizontal="center" vertical="center" wrapText="1"/>
    </xf>
    <xf numFmtId="0" fontId="20" fillId="3" borderId="19" xfId="5" applyFont="1" applyFill="1" applyBorder="1" applyAlignment="1" applyProtection="1">
      <alignment horizontal="left" vertical="center" wrapText="1" indent="1"/>
    </xf>
    <xf numFmtId="164" fontId="0" fillId="0" borderId="19" xfId="0" applyNumberFormat="1" applyBorder="1" applyAlignment="1" applyProtection="1">
      <alignment horizontal="right" vertical="center" indent="1"/>
    </xf>
    <xf numFmtId="164" fontId="16" fillId="3" borderId="19" xfId="0" applyNumberFormat="1" applyFont="1" applyFill="1" applyBorder="1" applyAlignment="1" applyProtection="1">
      <alignment horizontal="right" vertical="center" wrapText="1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2" fillId="3" borderId="20" xfId="0" applyFont="1" applyFill="1" applyBorder="1" applyAlignment="1" applyProtection="1">
      <alignment horizontal="center" vertical="center" wrapText="1"/>
    </xf>
    <xf numFmtId="0" fontId="8" fillId="3" borderId="20" xfId="0" applyFont="1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center" vertical="center" wrapText="1"/>
    </xf>
    <xf numFmtId="0" fontId="11" fillId="3" borderId="20" xfId="0" applyFon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2" fillId="3" borderId="12" xfId="1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20" fillId="3" borderId="12" xfId="1" applyFont="1" applyFill="1" applyBorder="1" applyAlignment="1" applyProtection="1">
      <alignment horizontal="center" vertical="center" wrapText="1"/>
    </xf>
    <xf numFmtId="0" fontId="20" fillId="3" borderId="12" xfId="5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16" fillId="3" borderId="12" xfId="0" applyNumberFormat="1" applyFont="1" applyFill="1" applyBorder="1" applyAlignment="1" applyProtection="1">
      <alignment horizontal="right" vertical="center" wrapText="1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2" fillId="3" borderId="8" xfId="1" applyFont="1" applyFill="1" applyBorder="1" applyAlignment="1" applyProtection="1">
      <alignment horizontal="left" vertical="center" wrapText="1" inden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20" fillId="3" borderId="8" xfId="1" applyFont="1" applyFill="1" applyBorder="1" applyAlignment="1" applyProtection="1">
      <alignment horizontal="center" vertical="center" wrapText="1"/>
    </xf>
    <xf numFmtId="0" fontId="20" fillId="3" borderId="8" xfId="5" applyFont="1" applyFill="1" applyBorder="1" applyAlignment="1" applyProtection="1">
      <alignment horizontal="left" vertical="center" wrapText="1" indent="1"/>
    </xf>
    <xf numFmtId="164" fontId="0" fillId="0" borderId="8" xfId="0" applyNumberFormat="1" applyBorder="1" applyAlignment="1" applyProtection="1">
      <alignment horizontal="right" vertical="center" indent="1"/>
    </xf>
    <xf numFmtId="164" fontId="16" fillId="3" borderId="8" xfId="0" applyNumberFormat="1" applyFont="1" applyFill="1" applyBorder="1" applyAlignment="1" applyProtection="1">
      <alignment horizontal="right" vertical="center" wrapText="1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0" fillId="0" borderId="9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92"/>
  <sheetViews>
    <sheetView tabSelected="1" topLeftCell="E1" zoomScaleNormal="100" workbookViewId="0">
      <selection activeCell="I9" sqref="I9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32" customWidth="1"/>
    <col min="5" max="5" width="11.140625" style="4" customWidth="1"/>
    <col min="6" max="6" width="99.7109375" style="5" customWidth="1"/>
    <col min="7" max="7" width="14.57031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31.5703125" style="1" hidden="1" customWidth="1"/>
    <col min="15" max="15" width="20.42578125" style="1" hidden="1" customWidth="1"/>
    <col min="16" max="16" width="32.140625" style="1" customWidth="1"/>
    <col min="17" max="17" width="31.140625" style="1" customWidth="1"/>
    <col min="18" max="18" width="28.28515625" style="1" customWidth="1"/>
    <col min="19" max="19" width="11.28515625" style="1" hidden="1" customWidth="1"/>
    <col min="20" max="20" width="40.140625" style="7" customWidth="1"/>
    <col min="21" max="16384" width="9.140625" style="1"/>
  </cols>
  <sheetData>
    <row r="1" spans="1:20" ht="38.25" customHeight="1" x14ac:dyDescent="0.25">
      <c r="B1" s="2" t="s">
        <v>47</v>
      </c>
      <c r="C1" s="3"/>
      <c r="D1" s="3"/>
      <c r="I1" s="6"/>
    </row>
    <row r="2" spans="1:20" ht="43.5" customHeight="1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43.5" customHeight="1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77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61.15" customHeight="1" thickTop="1" thickBot="1" x14ac:dyDescent="0.3">
      <c r="A7" s="32"/>
      <c r="B7" s="33">
        <v>1</v>
      </c>
      <c r="C7" s="34" t="s">
        <v>48</v>
      </c>
      <c r="D7" s="35">
        <v>20</v>
      </c>
      <c r="E7" s="36" t="s">
        <v>28</v>
      </c>
      <c r="F7" s="37" t="s">
        <v>86</v>
      </c>
      <c r="G7" s="38">
        <f t="shared" ref="G7:G21" si="0">D7*H7</f>
        <v>1300</v>
      </c>
      <c r="H7" s="39">
        <v>65</v>
      </c>
      <c r="I7" s="133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26</v>
      </c>
      <c r="M7" s="43" t="s">
        <v>45</v>
      </c>
      <c r="N7" s="44"/>
      <c r="O7" s="44"/>
      <c r="P7" s="45" t="s">
        <v>78</v>
      </c>
      <c r="Q7" s="45" t="s">
        <v>79</v>
      </c>
      <c r="R7" s="46">
        <v>21</v>
      </c>
      <c r="S7" s="44"/>
      <c r="T7" s="43" t="s">
        <v>12</v>
      </c>
    </row>
    <row r="8" spans="1:20" ht="36" customHeight="1" x14ac:dyDescent="0.25">
      <c r="A8" s="27"/>
      <c r="B8" s="47">
        <v>2</v>
      </c>
      <c r="C8" s="48" t="s">
        <v>87</v>
      </c>
      <c r="D8" s="49">
        <v>5</v>
      </c>
      <c r="E8" s="50" t="s">
        <v>28</v>
      </c>
      <c r="F8" s="51" t="s">
        <v>49</v>
      </c>
      <c r="G8" s="52">
        <f t="shared" si="0"/>
        <v>525</v>
      </c>
      <c r="H8" s="53">
        <v>105</v>
      </c>
      <c r="I8" s="134"/>
      <c r="J8" s="54">
        <f t="shared" si="1"/>
        <v>0</v>
      </c>
      <c r="K8" s="55" t="str">
        <f t="shared" si="2"/>
        <v xml:space="preserve"> </v>
      </c>
      <c r="L8" s="56" t="s">
        <v>26</v>
      </c>
      <c r="M8" s="56" t="s">
        <v>45</v>
      </c>
      <c r="N8" s="57"/>
      <c r="O8" s="57"/>
      <c r="P8" s="56" t="s">
        <v>80</v>
      </c>
      <c r="Q8" s="56" t="s">
        <v>81</v>
      </c>
      <c r="R8" s="58">
        <v>21</v>
      </c>
      <c r="S8" s="57"/>
      <c r="T8" s="59" t="s">
        <v>12</v>
      </c>
    </row>
    <row r="9" spans="1:20" ht="36" customHeight="1" x14ac:dyDescent="0.25">
      <c r="A9" s="27"/>
      <c r="B9" s="60">
        <v>3</v>
      </c>
      <c r="C9" s="61" t="s">
        <v>88</v>
      </c>
      <c r="D9" s="62">
        <v>5</v>
      </c>
      <c r="E9" s="63" t="s">
        <v>28</v>
      </c>
      <c r="F9" s="64" t="s">
        <v>49</v>
      </c>
      <c r="G9" s="65">
        <f t="shared" si="0"/>
        <v>525</v>
      </c>
      <c r="H9" s="66">
        <v>105</v>
      </c>
      <c r="I9" s="135"/>
      <c r="J9" s="67">
        <f t="shared" si="1"/>
        <v>0</v>
      </c>
      <c r="K9" s="68" t="str">
        <f t="shared" si="2"/>
        <v xml:space="preserve"> </v>
      </c>
      <c r="L9" s="69"/>
      <c r="M9" s="69"/>
      <c r="N9" s="70"/>
      <c r="O9" s="70"/>
      <c r="P9" s="71"/>
      <c r="Q9" s="71"/>
      <c r="R9" s="72"/>
      <c r="S9" s="70"/>
      <c r="T9" s="73"/>
    </row>
    <row r="10" spans="1:20" ht="36" customHeight="1" x14ac:dyDescent="0.25">
      <c r="A10" s="27"/>
      <c r="B10" s="60">
        <v>4</v>
      </c>
      <c r="C10" s="61" t="s">
        <v>89</v>
      </c>
      <c r="D10" s="62">
        <v>5</v>
      </c>
      <c r="E10" s="63" t="s">
        <v>28</v>
      </c>
      <c r="F10" s="64" t="s">
        <v>49</v>
      </c>
      <c r="G10" s="65">
        <f t="shared" si="0"/>
        <v>525</v>
      </c>
      <c r="H10" s="66">
        <v>105</v>
      </c>
      <c r="I10" s="135"/>
      <c r="J10" s="67">
        <f t="shared" si="1"/>
        <v>0</v>
      </c>
      <c r="K10" s="68" t="str">
        <f t="shared" si="2"/>
        <v xml:space="preserve"> </v>
      </c>
      <c r="L10" s="69"/>
      <c r="M10" s="69"/>
      <c r="N10" s="70"/>
      <c r="O10" s="70"/>
      <c r="P10" s="71"/>
      <c r="Q10" s="71"/>
      <c r="R10" s="72"/>
      <c r="S10" s="70"/>
      <c r="T10" s="73"/>
    </row>
    <row r="11" spans="1:20" ht="36" customHeight="1" x14ac:dyDescent="0.25">
      <c r="A11" s="27"/>
      <c r="B11" s="60">
        <v>5</v>
      </c>
      <c r="C11" s="61" t="s">
        <v>90</v>
      </c>
      <c r="D11" s="62">
        <v>5</v>
      </c>
      <c r="E11" s="74" t="s">
        <v>28</v>
      </c>
      <c r="F11" s="75" t="s">
        <v>49</v>
      </c>
      <c r="G11" s="65">
        <f t="shared" si="0"/>
        <v>525</v>
      </c>
      <c r="H11" s="66">
        <v>105</v>
      </c>
      <c r="I11" s="135"/>
      <c r="J11" s="67">
        <f t="shared" si="1"/>
        <v>0</v>
      </c>
      <c r="K11" s="68" t="str">
        <f t="shared" si="2"/>
        <v xml:space="preserve"> </v>
      </c>
      <c r="L11" s="69"/>
      <c r="M11" s="69"/>
      <c r="N11" s="70"/>
      <c r="O11" s="70"/>
      <c r="P11" s="71"/>
      <c r="Q11" s="71"/>
      <c r="R11" s="72"/>
      <c r="S11" s="70"/>
      <c r="T11" s="73"/>
    </row>
    <row r="12" spans="1:20" ht="36" customHeight="1" x14ac:dyDescent="0.25">
      <c r="A12" s="27"/>
      <c r="B12" s="60">
        <v>6</v>
      </c>
      <c r="C12" s="61" t="s">
        <v>91</v>
      </c>
      <c r="D12" s="62">
        <v>5</v>
      </c>
      <c r="E12" s="63" t="s">
        <v>28</v>
      </c>
      <c r="F12" s="64" t="s">
        <v>49</v>
      </c>
      <c r="G12" s="65">
        <f t="shared" si="0"/>
        <v>525</v>
      </c>
      <c r="H12" s="66">
        <v>105</v>
      </c>
      <c r="I12" s="135"/>
      <c r="J12" s="67">
        <f t="shared" si="1"/>
        <v>0</v>
      </c>
      <c r="K12" s="68" t="str">
        <f t="shared" si="2"/>
        <v xml:space="preserve"> </v>
      </c>
      <c r="L12" s="69"/>
      <c r="M12" s="69"/>
      <c r="N12" s="70"/>
      <c r="O12" s="70"/>
      <c r="P12" s="71"/>
      <c r="Q12" s="71"/>
      <c r="R12" s="72"/>
      <c r="S12" s="70"/>
      <c r="T12" s="73"/>
    </row>
    <row r="13" spans="1:20" ht="36" customHeight="1" x14ac:dyDescent="0.25">
      <c r="A13" s="27"/>
      <c r="B13" s="60">
        <v>7</v>
      </c>
      <c r="C13" s="61" t="s">
        <v>92</v>
      </c>
      <c r="D13" s="62">
        <v>5</v>
      </c>
      <c r="E13" s="63" t="s">
        <v>28</v>
      </c>
      <c r="F13" s="64" t="s">
        <v>43</v>
      </c>
      <c r="G13" s="65">
        <f t="shared" si="0"/>
        <v>315</v>
      </c>
      <c r="H13" s="66">
        <v>63</v>
      </c>
      <c r="I13" s="135"/>
      <c r="J13" s="67">
        <f t="shared" si="1"/>
        <v>0</v>
      </c>
      <c r="K13" s="68" t="str">
        <f t="shared" si="2"/>
        <v xml:space="preserve"> </v>
      </c>
      <c r="L13" s="69"/>
      <c r="M13" s="69"/>
      <c r="N13" s="70"/>
      <c r="O13" s="70"/>
      <c r="P13" s="71"/>
      <c r="Q13" s="71"/>
      <c r="R13" s="72"/>
      <c r="S13" s="70"/>
      <c r="T13" s="73"/>
    </row>
    <row r="14" spans="1:20" ht="36" customHeight="1" x14ac:dyDescent="0.25">
      <c r="A14" s="27"/>
      <c r="B14" s="60">
        <v>8</v>
      </c>
      <c r="C14" s="61" t="s">
        <v>93</v>
      </c>
      <c r="D14" s="62">
        <v>5</v>
      </c>
      <c r="E14" s="63" t="s">
        <v>28</v>
      </c>
      <c r="F14" s="64" t="s">
        <v>43</v>
      </c>
      <c r="G14" s="65">
        <f t="shared" si="0"/>
        <v>315</v>
      </c>
      <c r="H14" s="66">
        <v>63</v>
      </c>
      <c r="I14" s="135"/>
      <c r="J14" s="67">
        <f t="shared" si="1"/>
        <v>0</v>
      </c>
      <c r="K14" s="68" t="str">
        <f t="shared" si="2"/>
        <v xml:space="preserve"> </v>
      </c>
      <c r="L14" s="69"/>
      <c r="M14" s="69"/>
      <c r="N14" s="70"/>
      <c r="O14" s="70"/>
      <c r="P14" s="71"/>
      <c r="Q14" s="71"/>
      <c r="R14" s="72"/>
      <c r="S14" s="70"/>
      <c r="T14" s="73"/>
    </row>
    <row r="15" spans="1:20" ht="36" customHeight="1" x14ac:dyDescent="0.25">
      <c r="A15" s="27"/>
      <c r="B15" s="60">
        <v>9</v>
      </c>
      <c r="C15" s="61" t="s">
        <v>94</v>
      </c>
      <c r="D15" s="62">
        <v>5</v>
      </c>
      <c r="E15" s="63" t="s">
        <v>28</v>
      </c>
      <c r="F15" s="64" t="s">
        <v>43</v>
      </c>
      <c r="G15" s="65">
        <f t="shared" si="0"/>
        <v>315</v>
      </c>
      <c r="H15" s="66">
        <v>63</v>
      </c>
      <c r="I15" s="135"/>
      <c r="J15" s="67">
        <f t="shared" si="1"/>
        <v>0</v>
      </c>
      <c r="K15" s="68" t="str">
        <f t="shared" si="2"/>
        <v xml:space="preserve"> </v>
      </c>
      <c r="L15" s="69"/>
      <c r="M15" s="69"/>
      <c r="N15" s="70"/>
      <c r="O15" s="70"/>
      <c r="P15" s="71"/>
      <c r="Q15" s="71"/>
      <c r="R15" s="72"/>
      <c r="S15" s="70"/>
      <c r="T15" s="73"/>
    </row>
    <row r="16" spans="1:20" ht="36" customHeight="1" x14ac:dyDescent="0.25">
      <c r="A16" s="27"/>
      <c r="B16" s="60">
        <v>10</v>
      </c>
      <c r="C16" s="61" t="s">
        <v>95</v>
      </c>
      <c r="D16" s="62">
        <v>5</v>
      </c>
      <c r="E16" s="63" t="s">
        <v>28</v>
      </c>
      <c r="F16" s="64" t="s">
        <v>43</v>
      </c>
      <c r="G16" s="65">
        <f t="shared" si="0"/>
        <v>315</v>
      </c>
      <c r="H16" s="66">
        <v>63</v>
      </c>
      <c r="I16" s="135"/>
      <c r="J16" s="67">
        <f t="shared" si="1"/>
        <v>0</v>
      </c>
      <c r="K16" s="68" t="str">
        <f t="shared" si="2"/>
        <v xml:space="preserve"> </v>
      </c>
      <c r="L16" s="69"/>
      <c r="M16" s="69"/>
      <c r="N16" s="70"/>
      <c r="O16" s="70"/>
      <c r="P16" s="71"/>
      <c r="Q16" s="71"/>
      <c r="R16" s="72"/>
      <c r="S16" s="70"/>
      <c r="T16" s="73"/>
    </row>
    <row r="17" spans="1:20" ht="36" customHeight="1" x14ac:dyDescent="0.25">
      <c r="A17" s="27"/>
      <c r="B17" s="60">
        <v>11</v>
      </c>
      <c r="C17" s="61" t="s">
        <v>96</v>
      </c>
      <c r="D17" s="62">
        <v>5</v>
      </c>
      <c r="E17" s="63" t="s">
        <v>28</v>
      </c>
      <c r="F17" s="64" t="s">
        <v>43</v>
      </c>
      <c r="G17" s="65">
        <f t="shared" si="0"/>
        <v>315</v>
      </c>
      <c r="H17" s="66">
        <v>63</v>
      </c>
      <c r="I17" s="135"/>
      <c r="J17" s="67">
        <f t="shared" si="1"/>
        <v>0</v>
      </c>
      <c r="K17" s="68" t="str">
        <f t="shared" si="2"/>
        <v xml:space="preserve"> </v>
      </c>
      <c r="L17" s="69"/>
      <c r="M17" s="69"/>
      <c r="N17" s="70"/>
      <c r="O17" s="70"/>
      <c r="P17" s="71"/>
      <c r="Q17" s="71"/>
      <c r="R17" s="72"/>
      <c r="S17" s="70"/>
      <c r="T17" s="73"/>
    </row>
    <row r="18" spans="1:20" ht="36" customHeight="1" x14ac:dyDescent="0.25">
      <c r="A18" s="27"/>
      <c r="B18" s="60">
        <v>12</v>
      </c>
      <c r="C18" s="61" t="s">
        <v>97</v>
      </c>
      <c r="D18" s="62">
        <v>5</v>
      </c>
      <c r="E18" s="63" t="s">
        <v>28</v>
      </c>
      <c r="F18" s="64" t="s">
        <v>50</v>
      </c>
      <c r="G18" s="65">
        <f t="shared" si="0"/>
        <v>60</v>
      </c>
      <c r="H18" s="66">
        <v>12</v>
      </c>
      <c r="I18" s="135"/>
      <c r="J18" s="67">
        <f t="shared" si="1"/>
        <v>0</v>
      </c>
      <c r="K18" s="68" t="str">
        <f t="shared" si="2"/>
        <v xml:space="preserve"> </v>
      </c>
      <c r="L18" s="69"/>
      <c r="M18" s="69"/>
      <c r="N18" s="70"/>
      <c r="O18" s="70"/>
      <c r="P18" s="71"/>
      <c r="Q18" s="71"/>
      <c r="R18" s="72"/>
      <c r="S18" s="70"/>
      <c r="T18" s="73"/>
    </row>
    <row r="19" spans="1:20" ht="36" customHeight="1" x14ac:dyDescent="0.25">
      <c r="A19" s="27"/>
      <c r="B19" s="60">
        <v>13</v>
      </c>
      <c r="C19" s="61" t="s">
        <v>41</v>
      </c>
      <c r="D19" s="62">
        <v>10</v>
      </c>
      <c r="E19" s="63" t="s">
        <v>28</v>
      </c>
      <c r="F19" s="64" t="s">
        <v>42</v>
      </c>
      <c r="G19" s="65">
        <f t="shared" si="0"/>
        <v>310</v>
      </c>
      <c r="H19" s="66">
        <v>31</v>
      </c>
      <c r="I19" s="135"/>
      <c r="J19" s="67">
        <f t="shared" si="1"/>
        <v>0</v>
      </c>
      <c r="K19" s="68" t="str">
        <f t="shared" si="2"/>
        <v xml:space="preserve"> </v>
      </c>
      <c r="L19" s="69"/>
      <c r="M19" s="69"/>
      <c r="N19" s="70"/>
      <c r="O19" s="70"/>
      <c r="P19" s="71"/>
      <c r="Q19" s="71"/>
      <c r="R19" s="72"/>
      <c r="S19" s="70"/>
      <c r="T19" s="73"/>
    </row>
    <row r="20" spans="1:20" ht="36" customHeight="1" x14ac:dyDescent="0.25">
      <c r="A20" s="27"/>
      <c r="B20" s="60">
        <v>14</v>
      </c>
      <c r="C20" s="61" t="s">
        <v>46</v>
      </c>
      <c r="D20" s="62">
        <v>10</v>
      </c>
      <c r="E20" s="63" t="s">
        <v>28</v>
      </c>
      <c r="F20" s="64" t="s">
        <v>35</v>
      </c>
      <c r="G20" s="65">
        <f t="shared" si="0"/>
        <v>150</v>
      </c>
      <c r="H20" s="66">
        <v>15</v>
      </c>
      <c r="I20" s="135"/>
      <c r="J20" s="67">
        <f t="shared" si="1"/>
        <v>0</v>
      </c>
      <c r="K20" s="68" t="str">
        <f t="shared" si="2"/>
        <v xml:space="preserve"> </v>
      </c>
      <c r="L20" s="69"/>
      <c r="M20" s="69"/>
      <c r="N20" s="70"/>
      <c r="O20" s="70"/>
      <c r="P20" s="71"/>
      <c r="Q20" s="71"/>
      <c r="R20" s="72"/>
      <c r="S20" s="70"/>
      <c r="T20" s="73"/>
    </row>
    <row r="21" spans="1:20" ht="36" customHeight="1" x14ac:dyDescent="0.25">
      <c r="A21" s="27"/>
      <c r="B21" s="60">
        <v>15</v>
      </c>
      <c r="C21" s="61" t="s">
        <v>51</v>
      </c>
      <c r="D21" s="62">
        <v>2</v>
      </c>
      <c r="E21" s="63" t="s">
        <v>40</v>
      </c>
      <c r="F21" s="64" t="s">
        <v>52</v>
      </c>
      <c r="G21" s="65">
        <f t="shared" si="0"/>
        <v>140</v>
      </c>
      <c r="H21" s="66">
        <v>70</v>
      </c>
      <c r="I21" s="135"/>
      <c r="J21" s="67">
        <f t="shared" si="1"/>
        <v>0</v>
      </c>
      <c r="K21" s="68" t="str">
        <f t="shared" si="2"/>
        <v xml:space="preserve"> </v>
      </c>
      <c r="L21" s="69"/>
      <c r="M21" s="69"/>
      <c r="N21" s="70"/>
      <c r="O21" s="70"/>
      <c r="P21" s="71"/>
      <c r="Q21" s="71"/>
      <c r="R21" s="72"/>
      <c r="S21" s="70"/>
      <c r="T21" s="73"/>
    </row>
    <row r="22" spans="1:20" ht="36" customHeight="1" x14ac:dyDescent="0.25">
      <c r="A22" s="27"/>
      <c r="B22" s="60">
        <v>16</v>
      </c>
      <c r="C22" s="61" t="s">
        <v>53</v>
      </c>
      <c r="D22" s="62">
        <v>1</v>
      </c>
      <c r="E22" s="63" t="s">
        <v>28</v>
      </c>
      <c r="F22" s="64" t="s">
        <v>54</v>
      </c>
      <c r="G22" s="65">
        <f t="shared" ref="G22:G42" si="3">D22*H22</f>
        <v>320</v>
      </c>
      <c r="H22" s="66">
        <v>320</v>
      </c>
      <c r="I22" s="135"/>
      <c r="J22" s="67">
        <f t="shared" ref="J22:J26" si="4">D22*I22</f>
        <v>0</v>
      </c>
      <c r="K22" s="68" t="str">
        <f t="shared" ref="K22:K26" si="5">IF(ISNUMBER(I22), IF(I22&gt;H22,"NEVYHOVUJE","VYHOVUJE")," ")</f>
        <v xml:space="preserve"> </v>
      </c>
      <c r="L22" s="69"/>
      <c r="M22" s="69"/>
      <c r="N22" s="70"/>
      <c r="O22" s="70"/>
      <c r="P22" s="71"/>
      <c r="Q22" s="71"/>
      <c r="R22" s="72"/>
      <c r="S22" s="70"/>
      <c r="T22" s="73"/>
    </row>
    <row r="23" spans="1:20" ht="36" customHeight="1" x14ac:dyDescent="0.25">
      <c r="A23" s="27"/>
      <c r="B23" s="60">
        <v>17</v>
      </c>
      <c r="C23" s="61" t="s">
        <v>55</v>
      </c>
      <c r="D23" s="62">
        <v>1</v>
      </c>
      <c r="E23" s="63" t="s">
        <v>27</v>
      </c>
      <c r="F23" s="64" t="s">
        <v>56</v>
      </c>
      <c r="G23" s="65">
        <f t="shared" si="3"/>
        <v>50</v>
      </c>
      <c r="H23" s="66">
        <v>50</v>
      </c>
      <c r="I23" s="135"/>
      <c r="J23" s="67">
        <f t="shared" si="4"/>
        <v>0</v>
      </c>
      <c r="K23" s="68" t="str">
        <f t="shared" si="5"/>
        <v xml:space="preserve"> </v>
      </c>
      <c r="L23" s="69"/>
      <c r="M23" s="69"/>
      <c r="N23" s="70"/>
      <c r="O23" s="70"/>
      <c r="P23" s="71"/>
      <c r="Q23" s="71"/>
      <c r="R23" s="72"/>
      <c r="S23" s="70"/>
      <c r="T23" s="73"/>
    </row>
    <row r="24" spans="1:20" ht="36" customHeight="1" x14ac:dyDescent="0.25">
      <c r="A24" s="27"/>
      <c r="B24" s="60">
        <v>18</v>
      </c>
      <c r="C24" s="61" t="s">
        <v>57</v>
      </c>
      <c r="D24" s="62">
        <v>20</v>
      </c>
      <c r="E24" s="63" t="s">
        <v>28</v>
      </c>
      <c r="F24" s="64" t="s">
        <v>58</v>
      </c>
      <c r="G24" s="65">
        <f t="shared" si="3"/>
        <v>900</v>
      </c>
      <c r="H24" s="66">
        <v>45</v>
      </c>
      <c r="I24" s="135"/>
      <c r="J24" s="67">
        <f t="shared" si="4"/>
        <v>0</v>
      </c>
      <c r="K24" s="68" t="str">
        <f t="shared" si="5"/>
        <v xml:space="preserve"> </v>
      </c>
      <c r="L24" s="69"/>
      <c r="M24" s="69"/>
      <c r="N24" s="70"/>
      <c r="O24" s="70"/>
      <c r="P24" s="71"/>
      <c r="Q24" s="71"/>
      <c r="R24" s="72"/>
      <c r="S24" s="70"/>
      <c r="T24" s="73"/>
    </row>
    <row r="25" spans="1:20" ht="36" customHeight="1" x14ac:dyDescent="0.25">
      <c r="A25" s="27"/>
      <c r="B25" s="60">
        <v>19</v>
      </c>
      <c r="C25" s="61" t="s">
        <v>59</v>
      </c>
      <c r="D25" s="62">
        <v>10</v>
      </c>
      <c r="E25" s="63" t="s">
        <v>28</v>
      </c>
      <c r="F25" s="64" t="s">
        <v>60</v>
      </c>
      <c r="G25" s="65">
        <f t="shared" si="3"/>
        <v>800</v>
      </c>
      <c r="H25" s="66">
        <v>80</v>
      </c>
      <c r="I25" s="135"/>
      <c r="J25" s="67">
        <f t="shared" si="4"/>
        <v>0</v>
      </c>
      <c r="K25" s="68" t="str">
        <f t="shared" si="5"/>
        <v xml:space="preserve"> </v>
      </c>
      <c r="L25" s="69"/>
      <c r="M25" s="69"/>
      <c r="N25" s="70"/>
      <c r="O25" s="70"/>
      <c r="P25" s="71"/>
      <c r="Q25" s="71"/>
      <c r="R25" s="72"/>
      <c r="S25" s="70"/>
      <c r="T25" s="73"/>
    </row>
    <row r="26" spans="1:20" ht="36" customHeight="1" x14ac:dyDescent="0.25">
      <c r="A26" s="27"/>
      <c r="B26" s="60">
        <v>20</v>
      </c>
      <c r="C26" s="61" t="s">
        <v>61</v>
      </c>
      <c r="D26" s="62">
        <v>2</v>
      </c>
      <c r="E26" s="63" t="s">
        <v>28</v>
      </c>
      <c r="F26" s="64" t="s">
        <v>62</v>
      </c>
      <c r="G26" s="65">
        <f t="shared" si="3"/>
        <v>40</v>
      </c>
      <c r="H26" s="66">
        <v>20</v>
      </c>
      <c r="I26" s="135"/>
      <c r="J26" s="67">
        <f t="shared" si="4"/>
        <v>0</v>
      </c>
      <c r="K26" s="68" t="str">
        <f t="shared" si="5"/>
        <v xml:space="preserve"> </v>
      </c>
      <c r="L26" s="69"/>
      <c r="M26" s="69"/>
      <c r="N26" s="70"/>
      <c r="O26" s="70"/>
      <c r="P26" s="71"/>
      <c r="Q26" s="71"/>
      <c r="R26" s="72"/>
      <c r="S26" s="70"/>
      <c r="T26" s="73"/>
    </row>
    <row r="27" spans="1:20" ht="36" customHeight="1" thickBot="1" x14ac:dyDescent="0.3">
      <c r="A27" s="27"/>
      <c r="B27" s="76">
        <v>21</v>
      </c>
      <c r="C27" s="77" t="s">
        <v>63</v>
      </c>
      <c r="D27" s="78">
        <v>2</v>
      </c>
      <c r="E27" s="79" t="s">
        <v>27</v>
      </c>
      <c r="F27" s="80" t="s">
        <v>64</v>
      </c>
      <c r="G27" s="81">
        <f t="shared" si="3"/>
        <v>420</v>
      </c>
      <c r="H27" s="82">
        <v>210</v>
      </c>
      <c r="I27" s="136"/>
      <c r="J27" s="83">
        <f t="shared" ref="J27:J42" si="6">D27*I27</f>
        <v>0</v>
      </c>
      <c r="K27" s="84" t="str">
        <f t="shared" ref="K27:K42" si="7">IF(ISNUMBER(I27), IF(I27&gt;H27,"NEVYHOVUJE","VYHOVUJE")," ")</f>
        <v xml:space="preserve"> </v>
      </c>
      <c r="L27" s="85"/>
      <c r="M27" s="85"/>
      <c r="N27" s="86"/>
      <c r="O27" s="86"/>
      <c r="P27" s="87"/>
      <c r="Q27" s="87"/>
      <c r="R27" s="88"/>
      <c r="S27" s="86"/>
      <c r="T27" s="89"/>
    </row>
    <row r="28" spans="1:20" ht="63.6" customHeight="1" thickBot="1" x14ac:dyDescent="0.3">
      <c r="A28" s="27"/>
      <c r="B28" s="90">
        <v>22</v>
      </c>
      <c r="C28" s="91" t="s">
        <v>65</v>
      </c>
      <c r="D28" s="92">
        <v>10</v>
      </c>
      <c r="E28" s="93" t="s">
        <v>28</v>
      </c>
      <c r="F28" s="94" t="s">
        <v>98</v>
      </c>
      <c r="G28" s="95">
        <f t="shared" si="3"/>
        <v>650</v>
      </c>
      <c r="H28" s="96">
        <v>65</v>
      </c>
      <c r="I28" s="137"/>
      <c r="J28" s="97">
        <f t="shared" si="6"/>
        <v>0</v>
      </c>
      <c r="K28" s="98" t="str">
        <f t="shared" si="7"/>
        <v xml:space="preserve"> </v>
      </c>
      <c r="L28" s="99" t="s">
        <v>26</v>
      </c>
      <c r="M28" s="99" t="s">
        <v>45</v>
      </c>
      <c r="N28" s="100"/>
      <c r="O28" s="100"/>
      <c r="P28" s="99" t="s">
        <v>82</v>
      </c>
      <c r="Q28" s="99" t="s">
        <v>83</v>
      </c>
      <c r="R28" s="101">
        <v>21</v>
      </c>
      <c r="S28" s="100"/>
      <c r="T28" s="102" t="s">
        <v>12</v>
      </c>
    </row>
    <row r="29" spans="1:20" ht="36" customHeight="1" x14ac:dyDescent="0.25">
      <c r="A29" s="27"/>
      <c r="B29" s="47">
        <v>23</v>
      </c>
      <c r="C29" s="48" t="s">
        <v>99</v>
      </c>
      <c r="D29" s="49">
        <v>3</v>
      </c>
      <c r="E29" s="50" t="s">
        <v>28</v>
      </c>
      <c r="F29" s="51" t="s">
        <v>66</v>
      </c>
      <c r="G29" s="52">
        <f t="shared" si="3"/>
        <v>255</v>
      </c>
      <c r="H29" s="53">
        <v>85</v>
      </c>
      <c r="I29" s="134"/>
      <c r="J29" s="54">
        <f t="shared" si="6"/>
        <v>0</v>
      </c>
      <c r="K29" s="55" t="str">
        <f t="shared" si="7"/>
        <v xml:space="preserve"> </v>
      </c>
      <c r="L29" s="56" t="s">
        <v>26</v>
      </c>
      <c r="M29" s="56" t="s">
        <v>45</v>
      </c>
      <c r="N29" s="57"/>
      <c r="O29" s="57"/>
      <c r="P29" s="56" t="s">
        <v>84</v>
      </c>
      <c r="Q29" s="56" t="s">
        <v>85</v>
      </c>
      <c r="R29" s="58">
        <v>21</v>
      </c>
      <c r="S29" s="57"/>
      <c r="T29" s="59" t="s">
        <v>12</v>
      </c>
    </row>
    <row r="30" spans="1:20" ht="36" customHeight="1" x14ac:dyDescent="0.25">
      <c r="A30" s="27"/>
      <c r="B30" s="60">
        <v>24</v>
      </c>
      <c r="C30" s="61" t="s">
        <v>100</v>
      </c>
      <c r="D30" s="62">
        <v>3</v>
      </c>
      <c r="E30" s="63" t="s">
        <v>28</v>
      </c>
      <c r="F30" s="64" t="s">
        <v>49</v>
      </c>
      <c r="G30" s="65">
        <f t="shared" si="3"/>
        <v>315</v>
      </c>
      <c r="H30" s="66">
        <v>105</v>
      </c>
      <c r="I30" s="135"/>
      <c r="J30" s="67">
        <f t="shared" si="6"/>
        <v>0</v>
      </c>
      <c r="K30" s="68" t="str">
        <f t="shared" si="7"/>
        <v xml:space="preserve"> </v>
      </c>
      <c r="L30" s="69"/>
      <c r="M30" s="69"/>
      <c r="N30" s="70"/>
      <c r="O30" s="70"/>
      <c r="P30" s="103"/>
      <c r="Q30" s="103"/>
      <c r="R30" s="72"/>
      <c r="S30" s="70"/>
      <c r="T30" s="73"/>
    </row>
    <row r="31" spans="1:20" ht="36" customHeight="1" x14ac:dyDescent="0.25">
      <c r="A31" s="27"/>
      <c r="B31" s="60">
        <v>25</v>
      </c>
      <c r="C31" s="61" t="s">
        <v>97</v>
      </c>
      <c r="D31" s="62">
        <v>4</v>
      </c>
      <c r="E31" s="63" t="s">
        <v>28</v>
      </c>
      <c r="F31" s="64" t="s">
        <v>50</v>
      </c>
      <c r="G31" s="65">
        <f t="shared" si="3"/>
        <v>48</v>
      </c>
      <c r="H31" s="66">
        <v>12</v>
      </c>
      <c r="I31" s="135"/>
      <c r="J31" s="67">
        <f t="shared" si="6"/>
        <v>0</v>
      </c>
      <c r="K31" s="68" t="str">
        <f t="shared" si="7"/>
        <v xml:space="preserve"> </v>
      </c>
      <c r="L31" s="69"/>
      <c r="M31" s="69"/>
      <c r="N31" s="70"/>
      <c r="O31" s="70"/>
      <c r="P31" s="103"/>
      <c r="Q31" s="103"/>
      <c r="R31" s="72"/>
      <c r="S31" s="70"/>
      <c r="T31" s="73"/>
    </row>
    <row r="32" spans="1:20" ht="36" customHeight="1" x14ac:dyDescent="0.25">
      <c r="A32" s="27"/>
      <c r="B32" s="60">
        <v>26</v>
      </c>
      <c r="C32" s="61" t="s">
        <v>67</v>
      </c>
      <c r="D32" s="62">
        <v>1</v>
      </c>
      <c r="E32" s="63" t="s">
        <v>27</v>
      </c>
      <c r="F32" s="64" t="s">
        <v>68</v>
      </c>
      <c r="G32" s="65">
        <f t="shared" si="3"/>
        <v>39</v>
      </c>
      <c r="H32" s="66">
        <v>39</v>
      </c>
      <c r="I32" s="135"/>
      <c r="J32" s="67">
        <f t="shared" si="6"/>
        <v>0</v>
      </c>
      <c r="K32" s="68" t="str">
        <f t="shared" si="7"/>
        <v xml:space="preserve"> </v>
      </c>
      <c r="L32" s="69"/>
      <c r="M32" s="69"/>
      <c r="N32" s="70"/>
      <c r="O32" s="70"/>
      <c r="P32" s="103"/>
      <c r="Q32" s="103"/>
      <c r="R32" s="72"/>
      <c r="S32" s="70"/>
      <c r="T32" s="73"/>
    </row>
    <row r="33" spans="1:20" ht="36" customHeight="1" x14ac:dyDescent="0.25">
      <c r="A33" s="27"/>
      <c r="B33" s="60">
        <v>27</v>
      </c>
      <c r="C33" s="61" t="s">
        <v>29</v>
      </c>
      <c r="D33" s="62">
        <v>2</v>
      </c>
      <c r="E33" s="63" t="s">
        <v>28</v>
      </c>
      <c r="F33" s="64" t="s">
        <v>30</v>
      </c>
      <c r="G33" s="65">
        <f t="shared" si="3"/>
        <v>80</v>
      </c>
      <c r="H33" s="66">
        <v>40</v>
      </c>
      <c r="I33" s="135"/>
      <c r="J33" s="67">
        <f t="shared" si="6"/>
        <v>0</v>
      </c>
      <c r="K33" s="68" t="str">
        <f t="shared" si="7"/>
        <v xml:space="preserve"> </v>
      </c>
      <c r="L33" s="69"/>
      <c r="M33" s="69"/>
      <c r="N33" s="70"/>
      <c r="O33" s="70"/>
      <c r="P33" s="103"/>
      <c r="Q33" s="103"/>
      <c r="R33" s="72"/>
      <c r="S33" s="70"/>
      <c r="T33" s="73"/>
    </row>
    <row r="34" spans="1:20" ht="36" customHeight="1" x14ac:dyDescent="0.25">
      <c r="A34" s="27"/>
      <c r="B34" s="60">
        <v>28</v>
      </c>
      <c r="C34" s="61" t="s">
        <v>31</v>
      </c>
      <c r="D34" s="62">
        <v>2</v>
      </c>
      <c r="E34" s="63" t="s">
        <v>28</v>
      </c>
      <c r="F34" s="64" t="s">
        <v>32</v>
      </c>
      <c r="G34" s="65">
        <f t="shared" si="3"/>
        <v>24</v>
      </c>
      <c r="H34" s="66">
        <v>12</v>
      </c>
      <c r="I34" s="135"/>
      <c r="J34" s="67">
        <f t="shared" si="6"/>
        <v>0</v>
      </c>
      <c r="K34" s="68" t="str">
        <f t="shared" si="7"/>
        <v xml:space="preserve"> </v>
      </c>
      <c r="L34" s="69"/>
      <c r="M34" s="69"/>
      <c r="N34" s="70"/>
      <c r="O34" s="70"/>
      <c r="P34" s="103"/>
      <c r="Q34" s="103"/>
      <c r="R34" s="72"/>
      <c r="S34" s="70"/>
      <c r="T34" s="73"/>
    </row>
    <row r="35" spans="1:20" ht="36" customHeight="1" x14ac:dyDescent="0.25">
      <c r="A35" s="27"/>
      <c r="B35" s="60">
        <v>29</v>
      </c>
      <c r="C35" s="61" t="s">
        <v>41</v>
      </c>
      <c r="D35" s="62">
        <v>4</v>
      </c>
      <c r="E35" s="63" t="s">
        <v>28</v>
      </c>
      <c r="F35" s="64" t="s">
        <v>42</v>
      </c>
      <c r="G35" s="65">
        <f t="shared" si="3"/>
        <v>124</v>
      </c>
      <c r="H35" s="66">
        <v>31</v>
      </c>
      <c r="I35" s="135"/>
      <c r="J35" s="67">
        <f t="shared" si="6"/>
        <v>0</v>
      </c>
      <c r="K35" s="68" t="str">
        <f t="shared" si="7"/>
        <v xml:space="preserve"> </v>
      </c>
      <c r="L35" s="69"/>
      <c r="M35" s="69"/>
      <c r="N35" s="70"/>
      <c r="O35" s="70"/>
      <c r="P35" s="103"/>
      <c r="Q35" s="103"/>
      <c r="R35" s="72"/>
      <c r="S35" s="70"/>
      <c r="T35" s="73"/>
    </row>
    <row r="36" spans="1:20" ht="36" customHeight="1" x14ac:dyDescent="0.25">
      <c r="A36" s="27"/>
      <c r="B36" s="60">
        <v>30</v>
      </c>
      <c r="C36" s="61" t="s">
        <v>69</v>
      </c>
      <c r="D36" s="62">
        <v>10</v>
      </c>
      <c r="E36" s="63" t="s">
        <v>34</v>
      </c>
      <c r="F36" s="64" t="s">
        <v>33</v>
      </c>
      <c r="G36" s="65">
        <f t="shared" si="3"/>
        <v>110</v>
      </c>
      <c r="H36" s="66">
        <v>11</v>
      </c>
      <c r="I36" s="135"/>
      <c r="J36" s="67">
        <f t="shared" si="6"/>
        <v>0</v>
      </c>
      <c r="K36" s="68" t="str">
        <f t="shared" si="7"/>
        <v xml:space="preserve"> </v>
      </c>
      <c r="L36" s="69"/>
      <c r="M36" s="69"/>
      <c r="N36" s="70"/>
      <c r="O36" s="70"/>
      <c r="P36" s="103"/>
      <c r="Q36" s="103"/>
      <c r="R36" s="72"/>
      <c r="S36" s="70"/>
      <c r="T36" s="73"/>
    </row>
    <row r="37" spans="1:20" ht="36" customHeight="1" x14ac:dyDescent="0.25">
      <c r="A37" s="27"/>
      <c r="B37" s="60">
        <v>31</v>
      </c>
      <c r="C37" s="61" t="s">
        <v>70</v>
      </c>
      <c r="D37" s="62">
        <v>1</v>
      </c>
      <c r="E37" s="63" t="s">
        <v>28</v>
      </c>
      <c r="F37" s="64" t="s">
        <v>71</v>
      </c>
      <c r="G37" s="65">
        <f t="shared" si="3"/>
        <v>180</v>
      </c>
      <c r="H37" s="66">
        <v>180</v>
      </c>
      <c r="I37" s="135"/>
      <c r="J37" s="67">
        <f t="shared" si="6"/>
        <v>0</v>
      </c>
      <c r="K37" s="68" t="str">
        <f t="shared" si="7"/>
        <v xml:space="preserve"> </v>
      </c>
      <c r="L37" s="69"/>
      <c r="M37" s="69"/>
      <c r="N37" s="70"/>
      <c r="O37" s="70"/>
      <c r="P37" s="103"/>
      <c r="Q37" s="103"/>
      <c r="R37" s="72"/>
      <c r="S37" s="70"/>
      <c r="T37" s="73"/>
    </row>
    <row r="38" spans="1:20" ht="36" customHeight="1" x14ac:dyDescent="0.25">
      <c r="A38" s="27"/>
      <c r="B38" s="60">
        <v>32</v>
      </c>
      <c r="C38" s="61" t="s">
        <v>72</v>
      </c>
      <c r="D38" s="62">
        <v>2</v>
      </c>
      <c r="E38" s="63" t="s">
        <v>28</v>
      </c>
      <c r="F38" s="64" t="s">
        <v>73</v>
      </c>
      <c r="G38" s="65">
        <f t="shared" si="3"/>
        <v>160</v>
      </c>
      <c r="H38" s="66">
        <v>80</v>
      </c>
      <c r="I38" s="135"/>
      <c r="J38" s="67">
        <f t="shared" si="6"/>
        <v>0</v>
      </c>
      <c r="K38" s="68" t="str">
        <f t="shared" si="7"/>
        <v xml:space="preserve"> </v>
      </c>
      <c r="L38" s="69"/>
      <c r="M38" s="69"/>
      <c r="N38" s="70"/>
      <c r="O38" s="70"/>
      <c r="P38" s="103"/>
      <c r="Q38" s="103"/>
      <c r="R38" s="72"/>
      <c r="S38" s="70"/>
      <c r="T38" s="73"/>
    </row>
    <row r="39" spans="1:20" ht="36" customHeight="1" x14ac:dyDescent="0.25">
      <c r="A39" s="27"/>
      <c r="B39" s="60">
        <v>33</v>
      </c>
      <c r="C39" s="61" t="s">
        <v>74</v>
      </c>
      <c r="D39" s="62">
        <v>6</v>
      </c>
      <c r="E39" s="63" t="s">
        <v>27</v>
      </c>
      <c r="F39" s="64" t="s">
        <v>75</v>
      </c>
      <c r="G39" s="65">
        <f t="shared" si="3"/>
        <v>78</v>
      </c>
      <c r="H39" s="66">
        <v>13</v>
      </c>
      <c r="I39" s="135"/>
      <c r="J39" s="67">
        <f t="shared" si="6"/>
        <v>0</v>
      </c>
      <c r="K39" s="68" t="str">
        <f t="shared" si="7"/>
        <v xml:space="preserve"> </v>
      </c>
      <c r="L39" s="69"/>
      <c r="M39" s="69"/>
      <c r="N39" s="70"/>
      <c r="O39" s="70"/>
      <c r="P39" s="103"/>
      <c r="Q39" s="103"/>
      <c r="R39" s="72"/>
      <c r="S39" s="70"/>
      <c r="T39" s="73"/>
    </row>
    <row r="40" spans="1:20" ht="36" customHeight="1" x14ac:dyDescent="0.25">
      <c r="A40" s="27"/>
      <c r="B40" s="60">
        <v>34</v>
      </c>
      <c r="C40" s="61" t="s">
        <v>38</v>
      </c>
      <c r="D40" s="62">
        <v>4</v>
      </c>
      <c r="E40" s="63" t="s">
        <v>27</v>
      </c>
      <c r="F40" s="64" t="s">
        <v>39</v>
      </c>
      <c r="G40" s="65">
        <f t="shared" si="3"/>
        <v>36</v>
      </c>
      <c r="H40" s="66">
        <v>9</v>
      </c>
      <c r="I40" s="135"/>
      <c r="J40" s="67">
        <f t="shared" si="6"/>
        <v>0</v>
      </c>
      <c r="K40" s="68" t="str">
        <f t="shared" si="7"/>
        <v xml:space="preserve"> </v>
      </c>
      <c r="L40" s="69"/>
      <c r="M40" s="69"/>
      <c r="N40" s="70"/>
      <c r="O40" s="70"/>
      <c r="P40" s="103"/>
      <c r="Q40" s="103"/>
      <c r="R40" s="72"/>
      <c r="S40" s="70"/>
      <c r="T40" s="73"/>
    </row>
    <row r="41" spans="1:20" ht="36" customHeight="1" x14ac:dyDescent="0.25">
      <c r="A41" s="27"/>
      <c r="B41" s="60">
        <v>35</v>
      </c>
      <c r="C41" s="61" t="s">
        <v>76</v>
      </c>
      <c r="D41" s="62">
        <v>1</v>
      </c>
      <c r="E41" s="63" t="s">
        <v>27</v>
      </c>
      <c r="F41" s="64" t="s">
        <v>44</v>
      </c>
      <c r="G41" s="65">
        <f t="shared" si="3"/>
        <v>26</v>
      </c>
      <c r="H41" s="66">
        <v>26</v>
      </c>
      <c r="I41" s="135"/>
      <c r="J41" s="67">
        <f t="shared" si="6"/>
        <v>0</v>
      </c>
      <c r="K41" s="68" t="str">
        <f t="shared" si="7"/>
        <v xml:space="preserve"> </v>
      </c>
      <c r="L41" s="69"/>
      <c r="M41" s="69"/>
      <c r="N41" s="70"/>
      <c r="O41" s="70"/>
      <c r="P41" s="103"/>
      <c r="Q41" s="103"/>
      <c r="R41" s="72"/>
      <c r="S41" s="70"/>
      <c r="T41" s="73"/>
    </row>
    <row r="42" spans="1:20" ht="36" customHeight="1" thickBot="1" x14ac:dyDescent="0.3">
      <c r="A42" s="27"/>
      <c r="B42" s="104">
        <v>36</v>
      </c>
      <c r="C42" s="105" t="s">
        <v>36</v>
      </c>
      <c r="D42" s="106">
        <v>2</v>
      </c>
      <c r="E42" s="107" t="s">
        <v>28</v>
      </c>
      <c r="F42" s="108" t="s">
        <v>37</v>
      </c>
      <c r="G42" s="109">
        <f t="shared" si="3"/>
        <v>130</v>
      </c>
      <c r="H42" s="110">
        <v>65</v>
      </c>
      <c r="I42" s="138"/>
      <c r="J42" s="111">
        <f t="shared" si="6"/>
        <v>0</v>
      </c>
      <c r="K42" s="112" t="str">
        <f t="shared" si="7"/>
        <v xml:space="preserve"> </v>
      </c>
      <c r="L42" s="113"/>
      <c r="M42" s="113"/>
      <c r="N42" s="114"/>
      <c r="O42" s="114"/>
      <c r="P42" s="115"/>
      <c r="Q42" s="115"/>
      <c r="R42" s="116"/>
      <c r="S42" s="114"/>
      <c r="T42" s="117"/>
    </row>
    <row r="43" spans="1:20" ht="16.5" thickTop="1" thickBot="1" x14ac:dyDescent="0.3">
      <c r="C43" s="1"/>
      <c r="D43" s="1"/>
      <c r="E43" s="1"/>
      <c r="F43" s="1"/>
      <c r="G43" s="1"/>
      <c r="J43" s="118"/>
    </row>
    <row r="44" spans="1:20" ht="60.75" customHeight="1" thickTop="1" thickBot="1" x14ac:dyDescent="0.3">
      <c r="B44" s="119" t="s">
        <v>9</v>
      </c>
      <c r="C44" s="119"/>
      <c r="D44" s="119"/>
      <c r="E44" s="119"/>
      <c r="F44" s="119"/>
      <c r="G44" s="120"/>
      <c r="H44" s="121" t="s">
        <v>10</v>
      </c>
      <c r="I44" s="122" t="s">
        <v>11</v>
      </c>
      <c r="J44" s="123"/>
      <c r="K44" s="124"/>
      <c r="S44" s="24"/>
      <c r="T44" s="125"/>
    </row>
    <row r="45" spans="1:20" ht="33" customHeight="1" thickTop="1" thickBot="1" x14ac:dyDescent="0.3">
      <c r="B45" s="126" t="s">
        <v>25</v>
      </c>
      <c r="C45" s="126"/>
      <c r="D45" s="126"/>
      <c r="E45" s="126"/>
      <c r="F45" s="126"/>
      <c r="G45" s="127"/>
      <c r="H45" s="128">
        <f>SUM(G7:G42)</f>
        <v>10945</v>
      </c>
      <c r="I45" s="129">
        <f>SUM(J7:J42)</f>
        <v>0</v>
      </c>
      <c r="J45" s="130"/>
      <c r="K45" s="131"/>
    </row>
    <row r="46" spans="1:20" ht="14.25" customHeight="1" thickTop="1" x14ac:dyDescent="0.25"/>
    <row r="47" spans="1:20" ht="14.25" customHeight="1" x14ac:dyDescent="0.25"/>
    <row r="48" spans="1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</sheetData>
  <sheetProtection algorithmName="SHA-512" hashValue="TzM9Ed0aS4CsWzzKItUTyHh0AqXF51YHjDNHgw8S0rN7wYc/+PQ88yWE0z3hQS8utgWZN/RtLT7voskwqss6Fg==" saltValue="fPgyPqZVykgvZdFCp9qHqw==" spinCount="100000" sheet="1" objects="1" scenarios="1" selectLockedCells="1"/>
  <mergeCells count="24">
    <mergeCell ref="T29:T42"/>
    <mergeCell ref="S29:S42"/>
    <mergeCell ref="R29:R42"/>
    <mergeCell ref="B45:F45"/>
    <mergeCell ref="I45:K45"/>
    <mergeCell ref="B44:F44"/>
    <mergeCell ref="B1:D1"/>
    <mergeCell ref="I44:K44"/>
    <mergeCell ref="I2:R3"/>
    <mergeCell ref="Q29:Q42"/>
    <mergeCell ref="R8:R27"/>
    <mergeCell ref="P29:P42"/>
    <mergeCell ref="O29:O42"/>
    <mergeCell ref="N29:N42"/>
    <mergeCell ref="M29:M42"/>
    <mergeCell ref="L29:L42"/>
    <mergeCell ref="M8:M27"/>
    <mergeCell ref="L8:L27"/>
    <mergeCell ref="Q8:Q27"/>
    <mergeCell ref="P8:P27"/>
    <mergeCell ref="O8:O27"/>
    <mergeCell ref="N8:N27"/>
    <mergeCell ref="S8:S27"/>
    <mergeCell ref="T8:T27"/>
  </mergeCells>
  <conditionalFormatting sqref="B7:B42">
    <cfRule type="containsBlanks" dxfId="7" priority="89">
      <formula>LEN(TRIM(B7))=0</formula>
    </cfRule>
  </conditionalFormatting>
  <conditionalFormatting sqref="B7:B42">
    <cfRule type="cellIs" dxfId="6" priority="83" operator="greaterThanOrEqual">
      <formula>1</formula>
    </cfRule>
  </conditionalFormatting>
  <conditionalFormatting sqref="K7:K42">
    <cfRule type="cellIs" dxfId="5" priority="80" operator="equal">
      <formula>"VYHOVUJE"</formula>
    </cfRule>
  </conditionalFormatting>
  <conditionalFormatting sqref="K7:K42">
    <cfRule type="cellIs" dxfId="4" priority="79" operator="equal">
      <formula>"NEVYHOVUJE"</formula>
    </cfRule>
  </conditionalFormatting>
  <conditionalFormatting sqref="I7:I42">
    <cfRule type="containsBlanks" dxfId="3" priority="50">
      <formula>LEN(TRIM(I7))=0</formula>
    </cfRule>
  </conditionalFormatting>
  <conditionalFormatting sqref="I7:I42">
    <cfRule type="notContainsBlanks" dxfId="2" priority="49">
      <formula>LEN(TRIM(I7))&gt;0</formula>
    </cfRule>
  </conditionalFormatting>
  <conditionalFormatting sqref="I7:I42">
    <cfRule type="notContainsBlanks" dxfId="1" priority="48">
      <formula>LEN(TRIM(I7))&gt;0</formula>
    </cfRule>
  </conditionalFormatting>
  <conditionalFormatting sqref="D7:D42">
    <cfRule type="containsBlanks" dxfId="0" priority="22">
      <formula>LEN(TRIM(D7))=0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42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KP</vt:lpstr>
      <vt:lpstr>KP!Názvy_tisku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2023-03-29T12:19:11Z</cp:lastPrinted>
  <dcterms:created xsi:type="dcterms:W3CDTF">2014-03-05T12:43:32Z</dcterms:created>
  <dcterms:modified xsi:type="dcterms:W3CDTF">2023-03-30T11:32:17Z</dcterms:modified>
</cp:coreProperties>
</file>